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der Udnæs Brokke\Downloads\interncup\"/>
    </mc:Choice>
  </mc:AlternateContent>
  <xr:revisionPtr revIDLastSave="0" documentId="8_{66D274C0-0C22-432D-8E16-DFA62B119ABA}" xr6:coauthVersionLast="41" xr6:coauthVersionMax="41" xr10:uidLastSave="{00000000-0000-0000-0000-000000000000}"/>
  <bookViews>
    <workbookView xWindow="-108" yWindow="-108" windowWidth="23256" windowHeight="13176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7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2" i="1"/>
  <c r="G17" i="1" l="1"/>
  <c r="G16" i="1"/>
  <c r="G3" i="1"/>
  <c r="G45" i="1"/>
  <c r="G44" i="1"/>
  <c r="G40" i="1"/>
  <c r="G36" i="1"/>
  <c r="G27" i="1"/>
  <c r="G22" i="1"/>
  <c r="G8" i="1"/>
  <c r="G4" i="1"/>
</calcChain>
</file>

<file path=xl/sharedStrings.xml><?xml version="1.0" encoding="utf-8"?>
<sst xmlns="http://schemas.openxmlformats.org/spreadsheetml/2006/main" count="94" uniqueCount="88">
  <si>
    <t>Jo</t>
  </si>
  <si>
    <t>Nagelhus</t>
  </si>
  <si>
    <t>Peder</t>
  </si>
  <si>
    <t>Brokke</t>
  </si>
  <si>
    <t>Johannes</t>
  </si>
  <si>
    <t>Nygaard-Østby</t>
  </si>
  <si>
    <t>Vetle</t>
  </si>
  <si>
    <t>Rømo</t>
  </si>
  <si>
    <t>Ola Menes</t>
  </si>
  <si>
    <t>Myklebost</t>
  </si>
  <si>
    <t>Jonas</t>
  </si>
  <si>
    <t>Geving</t>
  </si>
  <si>
    <t>Magnus</t>
  </si>
  <si>
    <t>Eckhoff</t>
  </si>
  <si>
    <t>Eirik</t>
  </si>
  <si>
    <t>Ørjasæter</t>
  </si>
  <si>
    <t>William</t>
  </si>
  <si>
    <t>Bjelke</t>
  </si>
  <si>
    <t>Hall</t>
  </si>
  <si>
    <t>Sindre Elias</t>
  </si>
  <si>
    <t>Styrvold</t>
  </si>
  <si>
    <t>Anders Menes</t>
  </si>
  <si>
    <t>Jakob Moen</t>
  </si>
  <si>
    <t>Slaattun</t>
  </si>
  <si>
    <t>Sondre</t>
  </si>
  <si>
    <t>Sandøy</t>
  </si>
  <si>
    <t>Tage Kippe</t>
  </si>
  <si>
    <t>Nævdal</t>
  </si>
  <si>
    <t>Brattegard</t>
  </si>
  <si>
    <t>Mads</t>
  </si>
  <si>
    <t>Nicolai</t>
  </si>
  <si>
    <t>Rolland</t>
  </si>
  <si>
    <t>Nicholas</t>
  </si>
  <si>
    <t>Rasch-Hjelmeng</t>
  </si>
  <si>
    <t>Filip Andre</t>
  </si>
  <si>
    <t>Larsson</t>
  </si>
  <si>
    <t>Sebastian Holth</t>
  </si>
  <si>
    <t>Silva</t>
  </si>
  <si>
    <t>Andreas</t>
  </si>
  <si>
    <t>Ytterdal</t>
  </si>
  <si>
    <t>Carl</t>
  </si>
  <si>
    <t>Akerlind</t>
  </si>
  <si>
    <t>Nicolai Koch</t>
  </si>
  <si>
    <t>Sommerseth</t>
  </si>
  <si>
    <t>Morten Large</t>
  </si>
  <si>
    <t>Finnbråten</t>
  </si>
  <si>
    <t>Anders</t>
  </si>
  <si>
    <t>Bolin</t>
  </si>
  <si>
    <t>Theis</t>
  </si>
  <si>
    <t>Myklebust</t>
  </si>
  <si>
    <t>Isak</t>
  </si>
  <si>
    <t>Olufsen Lereim</t>
  </si>
  <si>
    <t>Arntzen</t>
  </si>
  <si>
    <t>Henrik</t>
  </si>
  <si>
    <t>Øhre</t>
  </si>
  <si>
    <t>Finn</t>
  </si>
  <si>
    <t>Knudsen</t>
  </si>
  <si>
    <t>Erik Isaksen</t>
  </si>
  <si>
    <t>Westgaard</t>
  </si>
  <si>
    <t>Emil</t>
  </si>
  <si>
    <t>Sjøholt-pettersen</t>
  </si>
  <si>
    <t>Alexander</t>
  </si>
  <si>
    <t>Randklev</t>
  </si>
  <si>
    <t>Olav Nikolai</t>
  </si>
  <si>
    <t>Bjerkek</t>
  </si>
  <si>
    <t>Helge</t>
  </si>
  <si>
    <t>Bårtvedt</t>
  </si>
  <si>
    <t>Åsmund</t>
  </si>
  <si>
    <t>Brage</t>
  </si>
  <si>
    <t>Grefstad</t>
  </si>
  <si>
    <t>Kristoffer Langva</t>
  </si>
  <si>
    <t>Qvenild</t>
  </si>
  <si>
    <t>Venstad</t>
  </si>
  <si>
    <t>Fornavn</t>
    <phoneticPr fontId="1" type="noConversion"/>
  </si>
  <si>
    <t>Philip Martinius</t>
    <phoneticPr fontId="1" type="noConversion"/>
  </si>
  <si>
    <t>Etternavn</t>
    <phoneticPr fontId="1" type="noConversion"/>
  </si>
  <si>
    <t xml:space="preserve">Brage Vilhelm </t>
    <phoneticPr fontId="1" type="noConversion"/>
  </si>
  <si>
    <t>Jacob</t>
  </si>
  <si>
    <t>Rendal</t>
  </si>
  <si>
    <t>Bjerke</t>
  </si>
  <si>
    <t>Gjertsen</t>
  </si>
  <si>
    <t>Christoffer</t>
  </si>
  <si>
    <t>robert</t>
  </si>
  <si>
    <t>Walby</t>
  </si>
  <si>
    <t>Herman</t>
  </si>
  <si>
    <t>Bache</t>
  </si>
  <si>
    <t>Brage solheim</t>
  </si>
  <si>
    <t>Johannessen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</si>
</sst>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Verdana"/>
    </font>
    <font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Helvetica Neue"/>
      <family val="2"/>
    </font>
    <font>
      <b/>
      <sz val="11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Fill="1" applyBorder="1"/>
    <xf numFmtId="0" fontId="2" fillId="0" borderId="2" xfId="0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showWhiteSpace="0" view="pageLayout" zoomScale="119" zoomScalePageLayoutView="119" workbookViewId="0">
      <selection activeCell="N35" sqref="N35"/>
    </sheetView>
  </sheetViews>
  <sheetFormatPr baseColWidth="10" defaultColWidth="10.6328125" defaultRowHeight="13.8"/>
  <cols>
    <col min="1" max="1" width="15.36328125" style="3" customWidth="1"/>
    <col min="2" max="2" width="13.453125" style="2" customWidth="1"/>
    <col min="3" max="3" width="4.453125" style="1" customWidth="1"/>
    <col min="4" max="5" width="3.81640625" style="1" customWidth="1"/>
    <col min="6" max="6" width="3.36328125" style="1" customWidth="1"/>
    <col min="7" max="7" width="4.81640625" style="1" customWidth="1"/>
    <col min="8" max="9" width="3.81640625" style="1" customWidth="1"/>
    <col min="10" max="11" width="4.453125" style="1" customWidth="1"/>
    <col min="12" max="16384" width="10.6328125" style="1"/>
  </cols>
  <sheetData>
    <row r="1" spans="1:12">
      <c r="A1" s="3" t="s">
        <v>75</v>
      </c>
      <c r="B1" s="2" t="s">
        <v>73</v>
      </c>
    </row>
    <row r="2" spans="1:12">
      <c r="A2" s="7" t="s">
        <v>41</v>
      </c>
      <c r="B2" s="8" t="s">
        <v>40</v>
      </c>
      <c r="C2" s="9"/>
      <c r="D2" s="1">
        <v>19</v>
      </c>
      <c r="L2" s="3">
        <f>SUM($C2:$K2)</f>
        <v>19</v>
      </c>
    </row>
    <row r="3" spans="1:12">
      <c r="A3" s="7" t="s">
        <v>52</v>
      </c>
      <c r="B3" s="8" t="s">
        <v>38</v>
      </c>
      <c r="C3" s="9">
        <v>20</v>
      </c>
      <c r="E3" s="1">
        <v>13</v>
      </c>
      <c r="F3" s="1">
        <v>24</v>
      </c>
      <c r="G3" s="1">
        <f>23</f>
        <v>23</v>
      </c>
      <c r="H3" s="1">
        <v>24</v>
      </c>
      <c r="L3" s="3">
        <f t="shared" ref="L3:L46" si="0">SUM($C3:$K3)</f>
        <v>104</v>
      </c>
    </row>
    <row r="4" spans="1:12">
      <c r="A4" s="7" t="s">
        <v>17</v>
      </c>
      <c r="B4" s="8" t="s">
        <v>16</v>
      </c>
      <c r="C4" s="9"/>
      <c r="E4" s="1">
        <v>20</v>
      </c>
      <c r="F4" s="1">
        <v>16</v>
      </c>
      <c r="G4" s="1">
        <f>19</f>
        <v>19</v>
      </c>
      <c r="H4" s="1">
        <v>29</v>
      </c>
      <c r="L4" s="3">
        <f t="shared" si="0"/>
        <v>84</v>
      </c>
    </row>
    <row r="5" spans="1:12">
      <c r="A5" s="7" t="s">
        <v>64</v>
      </c>
      <c r="B5" s="8" t="s">
        <v>63</v>
      </c>
      <c r="C5" s="9">
        <v>8</v>
      </c>
      <c r="D5" s="1">
        <v>12</v>
      </c>
      <c r="E5" s="1">
        <v>23</v>
      </c>
      <c r="L5" s="3">
        <f t="shared" si="0"/>
        <v>43</v>
      </c>
    </row>
    <row r="6" spans="1:12">
      <c r="A6" s="7" t="s">
        <v>47</v>
      </c>
      <c r="B6" s="8" t="s">
        <v>46</v>
      </c>
      <c r="C6" s="9"/>
      <c r="E6" s="1">
        <v>17</v>
      </c>
      <c r="F6" s="1">
        <v>19</v>
      </c>
      <c r="L6" s="3">
        <f t="shared" si="0"/>
        <v>36</v>
      </c>
    </row>
    <row r="7" spans="1:12">
      <c r="A7" s="7" t="s">
        <v>28</v>
      </c>
      <c r="B7" s="8" t="s">
        <v>29</v>
      </c>
      <c r="C7" s="9"/>
      <c r="E7" s="1">
        <v>13</v>
      </c>
      <c r="F7" s="1">
        <v>22</v>
      </c>
      <c r="L7" s="3">
        <f t="shared" si="0"/>
        <v>35</v>
      </c>
    </row>
    <row r="8" spans="1:12">
      <c r="A8" s="7" t="s">
        <v>3</v>
      </c>
      <c r="B8" s="8" t="s">
        <v>2</v>
      </c>
      <c r="C8" s="9">
        <v>21</v>
      </c>
      <c r="D8" s="1">
        <v>26</v>
      </c>
      <c r="E8" s="1">
        <v>28</v>
      </c>
      <c r="F8" s="1">
        <v>26</v>
      </c>
      <c r="G8" s="1">
        <f>25</f>
        <v>25</v>
      </c>
      <c r="H8" s="1">
        <v>28</v>
      </c>
      <c r="J8" s="1">
        <v>13</v>
      </c>
      <c r="L8" s="3">
        <f t="shared" si="0"/>
        <v>167</v>
      </c>
    </row>
    <row r="9" spans="1:12">
      <c r="A9" s="7" t="s">
        <v>66</v>
      </c>
      <c r="B9" s="8" t="s">
        <v>65</v>
      </c>
      <c r="C9" s="9"/>
      <c r="E9" s="1">
        <v>15</v>
      </c>
      <c r="L9" s="3">
        <f t="shared" si="0"/>
        <v>15</v>
      </c>
    </row>
    <row r="10" spans="1:12">
      <c r="A10" s="7" t="s">
        <v>13</v>
      </c>
      <c r="B10" s="8" t="s">
        <v>12</v>
      </c>
      <c r="C10" s="9">
        <v>14</v>
      </c>
      <c r="D10" s="1">
        <v>23</v>
      </c>
      <c r="E10" s="1">
        <v>22</v>
      </c>
      <c r="G10" s="1">
        <v>28</v>
      </c>
      <c r="H10" s="1">
        <v>21</v>
      </c>
      <c r="I10" s="1">
        <v>9</v>
      </c>
      <c r="J10" s="1">
        <v>17</v>
      </c>
      <c r="L10" s="3">
        <f t="shared" si="0"/>
        <v>134</v>
      </c>
    </row>
    <row r="11" spans="1:12">
      <c r="A11" s="7" t="s">
        <v>14</v>
      </c>
      <c r="B11" s="8" t="s">
        <v>28</v>
      </c>
      <c r="C11" s="9"/>
      <c r="E11" s="1">
        <v>18</v>
      </c>
      <c r="H11" s="1">
        <v>12</v>
      </c>
      <c r="L11" s="3">
        <f t="shared" si="0"/>
        <v>30</v>
      </c>
    </row>
    <row r="12" spans="1:12">
      <c r="A12" s="7" t="s">
        <v>45</v>
      </c>
      <c r="B12" s="8" t="s">
        <v>44</v>
      </c>
      <c r="C12" s="9"/>
      <c r="D12" s="1">
        <v>8</v>
      </c>
      <c r="E12" s="1">
        <v>8</v>
      </c>
      <c r="H12" s="1">
        <v>23</v>
      </c>
      <c r="L12" s="3">
        <f t="shared" si="0"/>
        <v>39</v>
      </c>
    </row>
    <row r="13" spans="1:12">
      <c r="A13" s="7" t="s">
        <v>11</v>
      </c>
      <c r="B13" s="8" t="s">
        <v>10</v>
      </c>
      <c r="C13" s="9"/>
      <c r="D13" s="1">
        <v>14</v>
      </c>
      <c r="L13" s="3">
        <f t="shared" si="0"/>
        <v>14</v>
      </c>
    </row>
    <row r="14" spans="1:12">
      <c r="A14" s="7" t="s">
        <v>69</v>
      </c>
      <c r="B14" s="8" t="s">
        <v>68</v>
      </c>
      <c r="C14" s="9"/>
      <c r="D14" s="1">
        <v>10</v>
      </c>
      <c r="L14" s="3">
        <f t="shared" si="0"/>
        <v>10</v>
      </c>
    </row>
    <row r="15" spans="1:12">
      <c r="A15" s="7" t="s">
        <v>18</v>
      </c>
      <c r="B15" s="8" t="s">
        <v>74</v>
      </c>
      <c r="C15" s="9">
        <v>23</v>
      </c>
      <c r="D15" s="1">
        <v>22</v>
      </c>
      <c r="E15" s="1">
        <v>20</v>
      </c>
      <c r="F15" s="1">
        <v>20</v>
      </c>
      <c r="I15" s="1">
        <v>6</v>
      </c>
      <c r="L15" s="3">
        <f t="shared" si="0"/>
        <v>91</v>
      </c>
    </row>
    <row r="16" spans="1:12">
      <c r="A16" s="7" t="s">
        <v>56</v>
      </c>
      <c r="B16" s="8" t="s">
        <v>55</v>
      </c>
      <c r="C16" s="9">
        <v>8</v>
      </c>
      <c r="D16" s="1">
        <v>31</v>
      </c>
      <c r="E16" s="1">
        <v>11</v>
      </c>
      <c r="F16" s="1">
        <v>24</v>
      </c>
      <c r="G16" s="1">
        <f>15+6</f>
        <v>21</v>
      </c>
      <c r="H16" s="1">
        <v>20</v>
      </c>
      <c r="I16" s="1">
        <v>9</v>
      </c>
      <c r="J16" s="1">
        <v>13</v>
      </c>
      <c r="L16" s="3">
        <f t="shared" si="0"/>
        <v>137</v>
      </c>
    </row>
    <row r="17" spans="1:12">
      <c r="A17" s="7" t="s">
        <v>56</v>
      </c>
      <c r="B17" s="8" t="s">
        <v>67</v>
      </c>
      <c r="C17" s="9">
        <v>19</v>
      </c>
      <c r="D17" s="1">
        <v>14</v>
      </c>
      <c r="G17" s="1">
        <f>14+5</f>
        <v>19</v>
      </c>
      <c r="I17" s="1">
        <v>12</v>
      </c>
      <c r="J17" s="1">
        <v>13</v>
      </c>
      <c r="L17" s="3">
        <f t="shared" si="0"/>
        <v>77</v>
      </c>
    </row>
    <row r="18" spans="1:12">
      <c r="A18" s="7" t="s">
        <v>35</v>
      </c>
      <c r="B18" s="8" t="s">
        <v>34</v>
      </c>
      <c r="C18" s="9">
        <v>15</v>
      </c>
      <c r="E18" s="1">
        <v>11</v>
      </c>
      <c r="F18" s="1">
        <v>12</v>
      </c>
      <c r="G18" s="1">
        <v>24</v>
      </c>
      <c r="H18" s="1">
        <v>25</v>
      </c>
      <c r="L18" s="3">
        <f t="shared" si="0"/>
        <v>87</v>
      </c>
    </row>
    <row r="19" spans="1:12">
      <c r="A19" s="7" t="s">
        <v>9</v>
      </c>
      <c r="B19" s="8" t="s">
        <v>8</v>
      </c>
      <c r="C19" s="9">
        <v>17</v>
      </c>
      <c r="L19" s="3">
        <f t="shared" si="0"/>
        <v>17</v>
      </c>
    </row>
    <row r="20" spans="1:12">
      <c r="A20" s="7" t="s">
        <v>9</v>
      </c>
      <c r="B20" s="8" t="s">
        <v>21</v>
      </c>
      <c r="C20" s="9">
        <v>7</v>
      </c>
      <c r="E20" s="1">
        <v>11</v>
      </c>
      <c r="F20" s="1">
        <v>15</v>
      </c>
      <c r="H20" s="1">
        <v>12</v>
      </c>
      <c r="L20" s="3">
        <f t="shared" si="0"/>
        <v>45</v>
      </c>
    </row>
    <row r="21" spans="1:12">
      <c r="A21" s="7" t="s">
        <v>49</v>
      </c>
      <c r="B21" s="8" t="s">
        <v>48</v>
      </c>
      <c r="C21" s="9"/>
      <c r="L21" s="3">
        <f t="shared" si="0"/>
        <v>0</v>
      </c>
    </row>
    <row r="22" spans="1:12">
      <c r="A22" s="7" t="s">
        <v>1</v>
      </c>
      <c r="B22" s="8" t="s">
        <v>0</v>
      </c>
      <c r="C22" s="9">
        <v>19</v>
      </c>
      <c r="D22" s="1">
        <v>15</v>
      </c>
      <c r="E22" s="1">
        <v>20</v>
      </c>
      <c r="F22" s="1">
        <v>18</v>
      </c>
      <c r="G22" s="1">
        <f>27</f>
        <v>27</v>
      </c>
      <c r="H22" s="1">
        <v>23</v>
      </c>
      <c r="I22" s="1">
        <v>12</v>
      </c>
      <c r="J22" s="1">
        <v>13</v>
      </c>
      <c r="L22" s="3">
        <f t="shared" si="0"/>
        <v>147</v>
      </c>
    </row>
    <row r="23" spans="1:12">
      <c r="A23" s="7" t="s">
        <v>5</v>
      </c>
      <c r="B23" s="8" t="s">
        <v>4</v>
      </c>
      <c r="C23" s="9">
        <v>30</v>
      </c>
      <c r="D23" s="1">
        <v>18</v>
      </c>
      <c r="E23" s="1">
        <v>18</v>
      </c>
      <c r="F23" s="1">
        <v>26</v>
      </c>
      <c r="J23" s="1">
        <v>17</v>
      </c>
      <c r="L23" s="3">
        <f t="shared" si="0"/>
        <v>109</v>
      </c>
    </row>
    <row r="24" spans="1:12">
      <c r="A24" s="7" t="s">
        <v>27</v>
      </c>
      <c r="B24" s="8" t="s">
        <v>26</v>
      </c>
      <c r="C24" s="9"/>
      <c r="D24" s="1">
        <v>17</v>
      </c>
      <c r="E24" s="1">
        <v>22</v>
      </c>
      <c r="F24" s="1">
        <v>19</v>
      </c>
      <c r="G24" s="1">
        <v>11</v>
      </c>
      <c r="L24" s="3">
        <f t="shared" si="0"/>
        <v>69</v>
      </c>
    </row>
    <row r="25" spans="1:12">
      <c r="A25" s="7" t="s">
        <v>51</v>
      </c>
      <c r="B25" s="8" t="s">
        <v>50</v>
      </c>
      <c r="C25" s="9"/>
      <c r="D25" s="1">
        <v>14</v>
      </c>
      <c r="E25" s="1">
        <v>17</v>
      </c>
      <c r="H25" s="1">
        <v>31</v>
      </c>
      <c r="L25" s="3">
        <f t="shared" si="0"/>
        <v>62</v>
      </c>
    </row>
    <row r="26" spans="1:12">
      <c r="A26" s="7" t="s">
        <v>71</v>
      </c>
      <c r="B26" s="8" t="s">
        <v>70</v>
      </c>
      <c r="C26" s="9">
        <v>13</v>
      </c>
      <c r="D26" s="1">
        <v>13</v>
      </c>
      <c r="E26" s="1">
        <v>9</v>
      </c>
      <c r="F26" s="1">
        <v>13</v>
      </c>
      <c r="L26" s="3">
        <f t="shared" si="0"/>
        <v>48</v>
      </c>
    </row>
    <row r="27" spans="1:12">
      <c r="A27" s="7" t="s">
        <v>62</v>
      </c>
      <c r="B27" s="8" t="s">
        <v>61</v>
      </c>
      <c r="C27" s="9">
        <v>19</v>
      </c>
      <c r="E27" s="1">
        <v>11</v>
      </c>
      <c r="F27" s="1">
        <v>17</v>
      </c>
      <c r="G27" s="1">
        <f>12</f>
        <v>12</v>
      </c>
      <c r="L27" s="3">
        <f t="shared" si="0"/>
        <v>59</v>
      </c>
    </row>
    <row r="28" spans="1:12">
      <c r="A28" s="7" t="s">
        <v>33</v>
      </c>
      <c r="B28" s="8" t="s">
        <v>32</v>
      </c>
      <c r="C28" s="9"/>
      <c r="L28" s="3">
        <f t="shared" si="0"/>
        <v>0</v>
      </c>
    </row>
    <row r="29" spans="1:12">
      <c r="A29" s="7" t="s">
        <v>31</v>
      </c>
      <c r="B29" s="8" t="s">
        <v>30</v>
      </c>
      <c r="C29" s="9"/>
      <c r="E29" s="1">
        <v>16</v>
      </c>
      <c r="H29" s="1">
        <v>24</v>
      </c>
      <c r="L29" s="3">
        <f t="shared" si="0"/>
        <v>40</v>
      </c>
    </row>
    <row r="30" spans="1:12">
      <c r="A30" s="7" t="s">
        <v>7</v>
      </c>
      <c r="B30" s="8" t="s">
        <v>6</v>
      </c>
      <c r="C30" s="9"/>
      <c r="L30" s="3">
        <f t="shared" si="0"/>
        <v>0</v>
      </c>
    </row>
    <row r="31" spans="1:12">
      <c r="A31" s="7" t="s">
        <v>25</v>
      </c>
      <c r="B31" s="8" t="s">
        <v>24</v>
      </c>
      <c r="C31" s="9"/>
      <c r="E31" s="1">
        <v>15</v>
      </c>
      <c r="F31" s="1">
        <v>25</v>
      </c>
      <c r="L31" s="3">
        <f t="shared" si="0"/>
        <v>40</v>
      </c>
    </row>
    <row r="32" spans="1:12">
      <c r="A32" s="7" t="s">
        <v>37</v>
      </c>
      <c r="B32" s="8" t="s">
        <v>36</v>
      </c>
      <c r="C32" s="9"/>
      <c r="E32" s="1">
        <v>18</v>
      </c>
      <c r="F32" s="1">
        <v>20</v>
      </c>
      <c r="H32" s="1">
        <v>25</v>
      </c>
      <c r="L32" s="3">
        <f t="shared" si="0"/>
        <v>63</v>
      </c>
    </row>
    <row r="33" spans="1:12">
      <c r="A33" s="7" t="s">
        <v>60</v>
      </c>
      <c r="B33" s="8" t="s">
        <v>59</v>
      </c>
      <c r="C33" s="9">
        <v>8</v>
      </c>
      <c r="D33" s="1">
        <v>19</v>
      </c>
      <c r="E33" s="1">
        <v>20</v>
      </c>
      <c r="F33" s="1">
        <v>19</v>
      </c>
      <c r="H33" s="1">
        <v>31</v>
      </c>
      <c r="L33" s="3">
        <f t="shared" si="0"/>
        <v>97</v>
      </c>
    </row>
    <row r="34" spans="1:12">
      <c r="A34" s="7" t="s">
        <v>23</v>
      </c>
      <c r="B34" s="8" t="s">
        <v>22</v>
      </c>
      <c r="C34" s="9"/>
      <c r="E34" s="1">
        <v>22</v>
      </c>
      <c r="F34" s="1">
        <v>25</v>
      </c>
      <c r="H34" s="1">
        <v>24</v>
      </c>
      <c r="L34" s="3">
        <f t="shared" si="0"/>
        <v>71</v>
      </c>
    </row>
    <row r="35" spans="1:12">
      <c r="A35" s="7" t="s">
        <v>43</v>
      </c>
      <c r="B35" s="8" t="s">
        <v>42</v>
      </c>
      <c r="C35" s="9"/>
      <c r="D35" s="1">
        <v>20</v>
      </c>
      <c r="E35" s="1">
        <v>16</v>
      </c>
      <c r="F35" s="1">
        <v>9</v>
      </c>
      <c r="L35" s="3">
        <f t="shared" si="0"/>
        <v>45</v>
      </c>
    </row>
    <row r="36" spans="1:12">
      <c r="A36" s="7" t="s">
        <v>20</v>
      </c>
      <c r="B36" s="8" t="s">
        <v>19</v>
      </c>
      <c r="C36" s="9">
        <v>14</v>
      </c>
      <c r="D36" s="1">
        <v>14</v>
      </c>
      <c r="E36" s="1">
        <v>12</v>
      </c>
      <c r="F36" s="1">
        <v>14</v>
      </c>
      <c r="G36" s="1">
        <f>16</f>
        <v>16</v>
      </c>
      <c r="H36" s="1">
        <v>26</v>
      </c>
      <c r="L36" s="3">
        <f t="shared" si="0"/>
        <v>96</v>
      </c>
    </row>
    <row r="37" spans="1:12">
      <c r="A37" s="7" t="s">
        <v>72</v>
      </c>
      <c r="B37" s="8" t="s">
        <v>76</v>
      </c>
      <c r="C37" s="9"/>
      <c r="L37" s="3">
        <f t="shared" si="0"/>
        <v>0</v>
      </c>
    </row>
    <row r="38" spans="1:12">
      <c r="A38" s="7" t="s">
        <v>58</v>
      </c>
      <c r="B38" s="8" t="s">
        <v>57</v>
      </c>
      <c r="C38" s="9">
        <v>18</v>
      </c>
      <c r="E38" s="1">
        <v>17</v>
      </c>
      <c r="F38" s="1">
        <v>21</v>
      </c>
      <c r="G38" s="1">
        <v>22</v>
      </c>
      <c r="H38" s="1">
        <v>30</v>
      </c>
      <c r="I38" s="1">
        <v>6</v>
      </c>
      <c r="L38" s="3">
        <f t="shared" si="0"/>
        <v>114</v>
      </c>
    </row>
    <row r="39" spans="1:12">
      <c r="A39" s="7" t="s">
        <v>39</v>
      </c>
      <c r="B39" s="8" t="s">
        <v>38</v>
      </c>
      <c r="C39" s="9"/>
      <c r="D39" s="1">
        <v>26</v>
      </c>
      <c r="E39" s="1">
        <v>19</v>
      </c>
      <c r="F39" s="1">
        <v>19</v>
      </c>
      <c r="H39" s="1">
        <v>16</v>
      </c>
      <c r="L39" s="3">
        <f t="shared" si="0"/>
        <v>80</v>
      </c>
    </row>
    <row r="40" spans="1:12">
      <c r="A40" s="7" t="s">
        <v>54</v>
      </c>
      <c r="B40" s="8" t="s">
        <v>53</v>
      </c>
      <c r="C40" s="9"/>
      <c r="D40" s="1">
        <v>17</v>
      </c>
      <c r="E40" s="1">
        <v>23</v>
      </c>
      <c r="F40" s="1">
        <v>24</v>
      </c>
      <c r="G40" s="1">
        <f>11</f>
        <v>11</v>
      </c>
      <c r="L40" s="3">
        <f t="shared" si="0"/>
        <v>75</v>
      </c>
    </row>
    <row r="41" spans="1:12">
      <c r="A41" s="7" t="s">
        <v>15</v>
      </c>
      <c r="B41" s="8" t="s">
        <v>14</v>
      </c>
      <c r="C41" s="9">
        <v>18</v>
      </c>
      <c r="L41" s="3">
        <f t="shared" si="0"/>
        <v>18</v>
      </c>
    </row>
    <row r="42" spans="1:12">
      <c r="A42" s="4" t="s">
        <v>78</v>
      </c>
      <c r="B42" s="5" t="s">
        <v>77</v>
      </c>
      <c r="C42" s="6">
        <v>24</v>
      </c>
      <c r="D42" s="6">
        <v>24</v>
      </c>
      <c r="E42" s="6"/>
      <c r="G42" s="6"/>
      <c r="H42" s="6"/>
      <c r="I42" s="6"/>
      <c r="J42" s="6">
        <v>13</v>
      </c>
      <c r="K42" s="6"/>
      <c r="L42" s="3">
        <f t="shared" si="0"/>
        <v>61</v>
      </c>
    </row>
    <row r="43" spans="1:12">
      <c r="A43" s="3" t="s">
        <v>79</v>
      </c>
      <c r="B43" s="2" t="s">
        <v>16</v>
      </c>
      <c r="C43" s="1">
        <v>13</v>
      </c>
      <c r="D43" s="1">
        <v>15</v>
      </c>
      <c r="J43" s="1">
        <v>17</v>
      </c>
      <c r="L43" s="3">
        <f t="shared" si="0"/>
        <v>45</v>
      </c>
    </row>
    <row r="44" spans="1:12">
      <c r="A44" s="3" t="s">
        <v>80</v>
      </c>
      <c r="B44" s="2" t="s">
        <v>81</v>
      </c>
      <c r="C44" s="1">
        <v>16</v>
      </c>
      <c r="D44" s="1">
        <v>24</v>
      </c>
      <c r="E44" s="1">
        <v>13</v>
      </c>
      <c r="F44" s="1">
        <v>9</v>
      </c>
      <c r="G44" s="1">
        <f>3</f>
        <v>3</v>
      </c>
      <c r="H44" s="1">
        <v>23</v>
      </c>
      <c r="L44" s="3">
        <f t="shared" si="0"/>
        <v>88</v>
      </c>
    </row>
    <row r="45" spans="1:12">
      <c r="A45" s="3" t="s">
        <v>83</v>
      </c>
      <c r="B45" s="2" t="s">
        <v>82</v>
      </c>
      <c r="C45" s="1">
        <v>15</v>
      </c>
      <c r="D45" s="1">
        <v>20</v>
      </c>
      <c r="E45" s="1">
        <v>17</v>
      </c>
      <c r="G45" s="1">
        <f>10</f>
        <v>10</v>
      </c>
      <c r="I45" s="1">
        <v>6</v>
      </c>
      <c r="L45" s="3">
        <f t="shared" si="0"/>
        <v>68</v>
      </c>
    </row>
    <row r="46" spans="1:12">
      <c r="A46" s="3" t="s">
        <v>85</v>
      </c>
      <c r="B46" s="2" t="s">
        <v>84</v>
      </c>
      <c r="C46" s="10"/>
      <c r="D46" s="10"/>
      <c r="F46" s="1">
        <v>13</v>
      </c>
      <c r="H46" s="1">
        <v>18</v>
      </c>
      <c r="L46" s="3">
        <f t="shared" si="0"/>
        <v>31</v>
      </c>
    </row>
    <row r="47" spans="1:12">
      <c r="A47" s="3" t="s">
        <v>87</v>
      </c>
      <c r="B47" s="2" t="s">
        <v>86</v>
      </c>
      <c r="F47" s="1">
        <v>17</v>
      </c>
      <c r="L47" s="3">
        <f>SUM($C47:$K47)</f>
        <v>17</v>
      </c>
    </row>
  </sheetData>
  <sortState xmlns:xlrd2="http://schemas.microsoft.com/office/spreadsheetml/2017/richdata2" ref="A2:XFD46">
    <sortCondition ref="A2:A46"/>
  </sortState>
  <phoneticPr fontId="1" type="noConversion"/>
  <pageMargins left="0.78740157499999996" right="0.78740157499999996" top="1" bottom="1" header="0" footer="0"/>
  <pageSetup paperSize="10" orientation="portrait" horizontalDpi="4294967292" verticalDpi="4294967292" r:id="rId1"/>
  <headerFooter>
    <oddHeader>&amp;CG 05 - eldre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Tveit</dc:creator>
  <cp:lastModifiedBy>Peder Udnæs Brokke</cp:lastModifiedBy>
  <cp:lastPrinted>2019-10-22T13:11:24Z</cp:lastPrinted>
  <dcterms:created xsi:type="dcterms:W3CDTF">2016-10-18T11:11:14Z</dcterms:created>
  <dcterms:modified xsi:type="dcterms:W3CDTF">2019-12-19T16:27:11Z</dcterms:modified>
</cp:coreProperties>
</file>